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federici\Desktop\"/>
    </mc:Choice>
  </mc:AlternateContent>
  <xr:revisionPtr revIDLastSave="0" documentId="8_{751EC8CA-D364-49CD-94FA-164EF19A7B05}" xr6:coauthVersionLast="45" xr6:coauthVersionMax="45" xr10:uidLastSave="{00000000-0000-0000-0000-000000000000}"/>
  <bookViews>
    <workbookView xWindow="-54120" yWindow="-3615" windowWidth="25440" windowHeight="15390" tabRatio="500" xr2:uid="{00000000-000D-0000-FFFF-FFFF00000000}"/>
  </bookViews>
  <sheets>
    <sheet name="Marketing Plan" sheetId="1" r:id="rId1"/>
  </sheets>
  <definedNames>
    <definedName name="_xlnm.Print_Area" localSheetId="0">'Marketing Plan'!$A$1:$P$54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" i="1" l="1"/>
  <c r="K48" i="1"/>
  <c r="I48" i="1"/>
  <c r="K41" i="1"/>
  <c r="I41" i="1"/>
  <c r="K35" i="1"/>
  <c r="I35" i="1"/>
  <c r="K27" i="1"/>
  <c r="I27" i="1"/>
  <c r="K20" i="1"/>
  <c r="I20" i="1"/>
  <c r="K15" i="1"/>
  <c r="I15" i="1"/>
  <c r="K11" i="1"/>
  <c r="K5" i="1"/>
  <c r="C3" i="1" s="1"/>
  <c r="I5" i="1"/>
  <c r="C2" i="1" s="1"/>
</calcChain>
</file>

<file path=xl/sharedStrings.xml><?xml version="1.0" encoding="utf-8"?>
<sst xmlns="http://schemas.openxmlformats.org/spreadsheetml/2006/main" count="115" uniqueCount="93">
  <si>
    <t>Social Media</t>
  </si>
  <si>
    <t>CAMPAIGN TYPE</t>
  </si>
  <si>
    <t>PROJECT GOALS</t>
  </si>
  <si>
    <t>CLICKS / RESPONSE</t>
  </si>
  <si>
    <t>TARGET AUDIENCE</t>
  </si>
  <si>
    <t>WEIGHT</t>
  </si>
  <si>
    <t>PROJECTED COST</t>
  </si>
  <si>
    <t>ACTUAL COST</t>
  </si>
  <si>
    <t>NOTES</t>
  </si>
  <si>
    <t>SUBTOTAL</t>
  </si>
  <si>
    <t>Web</t>
  </si>
  <si>
    <t>Signage</t>
  </si>
  <si>
    <t>Pay-Per-Click Marketing</t>
  </si>
  <si>
    <t>Content Marketing</t>
  </si>
  <si>
    <t>JAN</t>
  </si>
  <si>
    <t>Projected Cost to Date:</t>
  </si>
  <si>
    <t>Actual Cost to Date:</t>
  </si>
  <si>
    <t>MARKETING PLAN - January Membership Drive</t>
  </si>
  <si>
    <t>YouTube</t>
  </si>
  <si>
    <t>Traditional Advertising</t>
  </si>
  <si>
    <t>Email</t>
  </si>
  <si>
    <t>Other Digital Advertising</t>
  </si>
  <si>
    <t>Landing page</t>
  </si>
  <si>
    <t>Yard Signs</t>
  </si>
  <si>
    <t>Vinyl Banners</t>
  </si>
  <si>
    <t>Waze</t>
  </si>
  <si>
    <t>Spotify</t>
  </si>
  <si>
    <t>Spanish Langauge Promotional - External Audience</t>
  </si>
  <si>
    <t>Sponsored Content - Univision (Spanish)</t>
  </si>
  <si>
    <t>Sponsored Content - DFW Child</t>
  </si>
  <si>
    <t>Lookalike Audience - mirrioring current members of all locations</t>
  </si>
  <si>
    <t>Facebook/Instagram</t>
  </si>
  <si>
    <t>Families in all location zip codes</t>
  </si>
  <si>
    <t>:15 second pre-roll</t>
  </si>
  <si>
    <t>Google Display Banner Ads</t>
  </si>
  <si>
    <t>DFW Child Web tile</t>
  </si>
  <si>
    <t>Mothers of children, ages 0-10, North Texas</t>
  </si>
  <si>
    <t>displayed on dfwchild.com</t>
  </si>
  <si>
    <t>Existing DFW Child email subscribers</t>
  </si>
  <si>
    <t>DFW Child Promotional - External Audience</t>
  </si>
  <si>
    <t>Newsletter - Internal Audience</t>
  </si>
  <si>
    <t>Existing YMCA members and program participants</t>
  </si>
  <si>
    <t>120,000 recipients</t>
  </si>
  <si>
    <t xml:space="preserve">Magazine - DFW Child </t>
  </si>
  <si>
    <t>Existing DFW Child magazine subscribers</t>
  </si>
  <si>
    <t>Outdoor - Clear Channel</t>
  </si>
  <si>
    <t>Digtial billboards - 8 locations, rotating locations, rotrating creative</t>
  </si>
  <si>
    <t>North Texans</t>
  </si>
  <si>
    <t>Radio - Entercom (English and Spanish)</t>
  </si>
  <si>
    <t>La Grande, The Fan, Jack FM, KVIL, KLUV, KRLD</t>
  </si>
  <si>
    <t>Entercom Promotional - External Audience</t>
  </si>
  <si>
    <t>Households with presence of children in branch location zip codes</t>
  </si>
  <si>
    <t>Radio - iHeart Media</t>
  </si>
  <si>
    <t>Moms who are listeners</t>
  </si>
  <si>
    <t>KISS FM, NOW 102.0</t>
  </si>
  <si>
    <t>Radio - Univision</t>
  </si>
  <si>
    <t>107.9 Latino Mix</t>
  </si>
  <si>
    <t>Latino moms of children -12 years old</t>
  </si>
  <si>
    <t>150,000 recipients + remail</t>
  </si>
  <si>
    <t>125,000 receipients + remail</t>
  </si>
  <si>
    <t>80,000 recipients</t>
  </si>
  <si>
    <t>Drivers near our branch locations</t>
  </si>
  <si>
    <t>display ads with "drive later" function</t>
  </si>
  <si>
    <t>display ads in streaming player</t>
  </si>
  <si>
    <t>ymcadallas.org/reclaim</t>
  </si>
  <si>
    <t>Responders to all ads</t>
  </si>
  <si>
    <t>Newspaper - Belo Media Group (English and Spanish)</t>
  </si>
  <si>
    <t>Part of annual agreement: Dallas Morning news Print, Al dia print, Email, and diplay tiles included</t>
  </si>
  <si>
    <t>Carousel ad + :15 second video pulsed in and out</t>
  </si>
  <si>
    <t xml:space="preserve">gym, fitness center, workout, affordable gym, exercise classes, family activities, family fitness, </t>
  </si>
  <si>
    <t>Parents of children in branch zip code locations</t>
  </si>
  <si>
    <t>3 Spanish Facebook posts</t>
  </si>
  <si>
    <t>displayed on streaming player</t>
  </si>
  <si>
    <t>Univision web tile</t>
  </si>
  <si>
    <t>2 per location; $22 each</t>
  </si>
  <si>
    <t>1 per location; $50 each</t>
  </si>
  <si>
    <t>2 sponsored Facebook posts; included with web tile cost</t>
  </si>
  <si>
    <t>DMN &amp; Al Dia readers</t>
  </si>
  <si>
    <t>Belo Media Group Promotional - External Audience</t>
  </si>
  <si>
    <t>Dallas Morning News Email subscribers</t>
  </si>
  <si>
    <t>200,000 recipients + remail; included in annual agreement cost covered in Newspaper</t>
  </si>
  <si>
    <t>1 sponsored Facebook post;  included in annual agreement cost covered in Newspaper</t>
  </si>
  <si>
    <t>Sponsored Content -Below Media Group</t>
  </si>
  <si>
    <t>In-Person Activation</t>
  </si>
  <si>
    <t>Group Exercise Launch</t>
  </si>
  <si>
    <t>New and current YMCA members and guests</t>
  </si>
  <si>
    <t>"bring a guest for free"; email invitation to existing members</t>
  </si>
  <si>
    <t>RUN DATES</t>
  </si>
  <si>
    <t>WK 1</t>
  </si>
  <si>
    <t>WK 2</t>
  </si>
  <si>
    <t>WK 3</t>
  </si>
  <si>
    <t>WK 4</t>
  </si>
  <si>
    <t>WK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</si>
</sst>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1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0" tint="-0.499984740745262"/>
      <name val="Century Gothic"/>
      <family val="1"/>
    </font>
    <font>
      <b/>
      <sz val="10"/>
      <color theme="0"/>
      <name val="Century Gothic"/>
      <family val="1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b/>
      <sz val="10"/>
      <color theme="0" tint="-0.499984740745262"/>
      <name val="Century Gothic"/>
      <family val="1"/>
    </font>
    <font>
      <b/>
      <sz val="10"/>
      <color theme="6" tint="-0.249977111117893"/>
      <name val="Century Gothic"/>
      <family val="1"/>
    </font>
    <font>
      <i/>
      <sz val="10"/>
      <color theme="0" tint="-0.499984740745262"/>
      <name val="Century Gothic"/>
      <family val="1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2" tint="-0.499984740745262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39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0" fontId="7" fillId="3" borderId="0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5" fillId="0" borderId="0" xfId="0" applyFont="1" applyAlignment="1">
      <alignment horizontal="left" indent="1"/>
    </xf>
    <xf numFmtId="164" fontId="6" fillId="0" borderId="0" xfId="1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horizontal="left" vertical="center" wrapText="1" indent="1"/>
    </xf>
    <xf numFmtId="164" fontId="6" fillId="2" borderId="1" xfId="1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9" fontId="5" fillId="0" borderId="1" xfId="2" applyFont="1" applyBorder="1" applyAlignment="1">
      <alignment horizontal="left" vertical="center" wrapText="1" indent="1"/>
    </xf>
    <xf numFmtId="164" fontId="5" fillId="6" borderId="1" xfId="1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164" fontId="6" fillId="0" borderId="0" xfId="1" applyFont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 indent="1"/>
    </xf>
    <xf numFmtId="0" fontId="4" fillId="5" borderId="4" xfId="0" applyFont="1" applyFill="1" applyBorder="1" applyAlignment="1">
      <alignment horizontal="left" vertical="center" wrapText="1" indent="1"/>
    </xf>
    <xf numFmtId="0" fontId="4" fillId="5" borderId="4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1"/>
    </xf>
    <xf numFmtId="9" fontId="5" fillId="0" borderId="2" xfId="2" applyFont="1" applyBorder="1" applyAlignment="1">
      <alignment horizontal="left" vertical="center" wrapText="1" indent="1"/>
    </xf>
    <xf numFmtId="0" fontId="6" fillId="6" borderId="5" xfId="0" applyFont="1" applyFill="1" applyBorder="1" applyAlignment="1">
      <alignment horizontal="left" vertical="center" wrapText="1" indent="1"/>
    </xf>
    <xf numFmtId="0" fontId="6" fillId="6" borderId="6" xfId="0" applyFont="1" applyFill="1" applyBorder="1" applyAlignment="1">
      <alignment horizontal="left" vertical="center" wrapText="1" indent="1"/>
    </xf>
    <xf numFmtId="164" fontId="6" fillId="2" borderId="7" xfId="1" applyFont="1" applyFill="1" applyBorder="1" applyAlignment="1">
      <alignment horizontal="left" vertical="center" wrapText="1" indent="1"/>
    </xf>
    <xf numFmtId="164" fontId="6" fillId="2" borderId="2" xfId="1" applyFont="1" applyFill="1" applyBorder="1" applyAlignment="1">
      <alignment horizontal="left" vertical="center" wrapText="1" indent="1"/>
    </xf>
    <xf numFmtId="0" fontId="4" fillId="7" borderId="3" xfId="0" applyFont="1" applyFill="1" applyBorder="1" applyAlignment="1">
      <alignment horizontal="left" vertical="center" wrapText="1" indent="1"/>
    </xf>
    <xf numFmtId="0" fontId="4" fillId="7" borderId="4" xfId="0" applyFont="1" applyFill="1" applyBorder="1" applyAlignment="1">
      <alignment horizontal="left" vertical="center" wrapText="1" indent="1"/>
    </xf>
    <xf numFmtId="0" fontId="4" fillId="7" borderId="8" xfId="0" applyFont="1" applyFill="1" applyBorder="1" applyAlignment="1">
      <alignment horizontal="left" vertical="center" wrapText="1" indent="1"/>
    </xf>
    <xf numFmtId="0" fontId="9" fillId="0" borderId="9" xfId="0" applyFont="1" applyFill="1" applyBorder="1" applyAlignment="1">
      <alignment horizontal="left" indent="1"/>
    </xf>
    <xf numFmtId="0" fontId="6" fillId="6" borderId="7" xfId="0" applyFont="1" applyFill="1" applyBorder="1" applyAlignment="1">
      <alignment horizontal="left" vertical="center" wrapText="1" indent="1"/>
    </xf>
    <xf numFmtId="0" fontId="4" fillId="7" borderId="6" xfId="0" applyFont="1" applyFill="1" applyBorder="1" applyAlignment="1">
      <alignment horizontal="left" vertical="center" wrapText="1" indent="1"/>
    </xf>
    <xf numFmtId="0" fontId="4" fillId="7" borderId="5" xfId="0" applyFont="1" applyFill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 indent="1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1:P56"/>
  <sheetViews>
    <sheetView showGridLines="0" tabSelected="1" zoomScale="84" zoomScaleNormal="84" workbookViewId="0">
      <pane ySplit="1" topLeftCell="A2" activePane="bottomLeft" state="frozen"/>
      <selection pane="bottomLeft" activeCell="D47" sqref="D47"/>
    </sheetView>
  </sheetViews>
  <sheetFormatPr defaultColWidth="10.75" defaultRowHeight="13.5" x14ac:dyDescent="0.25"/>
  <cols>
    <col min="1" max="1" width="3.25" style="8" customWidth="1"/>
    <col min="2" max="2" width="23.25" style="8" customWidth="1"/>
    <col min="3" max="3" width="45.25" style="8" customWidth="1"/>
    <col min="4" max="5" width="23.75" style="8" customWidth="1"/>
    <col min="6" max="6" width="45.25" style="8" customWidth="1"/>
    <col min="7" max="7" width="11.25" style="8" customWidth="1"/>
    <col min="8" max="11" width="12" style="8" customWidth="1"/>
    <col min="12" max="16" width="5.75" style="8" customWidth="1"/>
    <col min="17" max="17" width="3.25" style="8" customWidth="1"/>
    <col min="18" max="16384" width="10.75" style="8"/>
  </cols>
  <sheetData>
    <row r="1" spans="2:16" s="6" customFormat="1" ht="45" customHeight="1" x14ac:dyDescent="0.25">
      <c r="B1" s="1" t="s">
        <v>17</v>
      </c>
      <c r="C1" s="3"/>
      <c r="D1" s="4"/>
      <c r="E1" s="4"/>
      <c r="F1" s="4"/>
      <c r="G1" s="4"/>
      <c r="H1" s="4"/>
      <c r="I1" s="4"/>
      <c r="J1" s="4"/>
      <c r="K1" s="5"/>
      <c r="L1" s="31"/>
      <c r="M1" s="31"/>
    </row>
    <row r="2" spans="2:16" ht="22.15" customHeight="1" x14ac:dyDescent="0.25">
      <c r="B2" s="2" t="s">
        <v>15</v>
      </c>
      <c r="C2" s="18">
        <f>SUM(I5+I11+I15+I20+I27+I35+I41+I48)</f>
        <v>102579</v>
      </c>
      <c r="D2" s="7"/>
      <c r="E2" s="7"/>
      <c r="F2" s="7"/>
      <c r="G2" s="7"/>
      <c r="H2" s="7"/>
      <c r="I2" s="7"/>
      <c r="J2" s="7"/>
      <c r="K2" s="7"/>
      <c r="L2" s="36" t="s">
        <v>87</v>
      </c>
      <c r="M2" s="37"/>
      <c r="N2" s="37"/>
      <c r="O2" s="37"/>
      <c r="P2" s="37"/>
    </row>
    <row r="3" spans="2:16" ht="22.15" customHeight="1" x14ac:dyDescent="0.25">
      <c r="B3" s="2" t="s">
        <v>16</v>
      </c>
      <c r="C3" s="18">
        <f>SUM(K5,D9, K11,K15,K20,K27,K35,K41,K48)</f>
        <v>102579</v>
      </c>
      <c r="D3" s="7"/>
      <c r="E3" s="7"/>
      <c r="F3" s="7"/>
      <c r="G3" s="7"/>
      <c r="H3" s="7"/>
      <c r="I3" s="7"/>
      <c r="J3" s="7"/>
      <c r="K3" s="7"/>
      <c r="L3" s="34" t="s">
        <v>14</v>
      </c>
      <c r="M3" s="33"/>
      <c r="N3" s="33"/>
      <c r="O3" s="33"/>
      <c r="P3" s="33"/>
    </row>
    <row r="4" spans="2:16" s="15" customFormat="1" ht="28.15" customHeight="1" x14ac:dyDescent="0.25">
      <c r="B4" s="19" t="s">
        <v>1</v>
      </c>
      <c r="C4" s="20" t="s">
        <v>2</v>
      </c>
      <c r="D4" s="20" t="s">
        <v>4</v>
      </c>
      <c r="E4" s="20" t="s">
        <v>3</v>
      </c>
      <c r="F4" s="20" t="s">
        <v>8</v>
      </c>
      <c r="G4" s="21" t="s">
        <v>5</v>
      </c>
      <c r="H4" s="28" t="s">
        <v>6</v>
      </c>
      <c r="I4" s="29"/>
      <c r="J4" s="29" t="s">
        <v>7</v>
      </c>
      <c r="K4" s="30"/>
      <c r="L4" s="32" t="s">
        <v>88</v>
      </c>
      <c r="M4" s="17" t="s">
        <v>89</v>
      </c>
      <c r="N4" s="17" t="s">
        <v>90</v>
      </c>
      <c r="O4" s="17" t="s">
        <v>91</v>
      </c>
      <c r="P4" s="17" t="s">
        <v>92</v>
      </c>
    </row>
    <row r="5" spans="2:16" s="16" customFormat="1" ht="22.15" customHeight="1" x14ac:dyDescent="0.25">
      <c r="B5" s="24" t="s">
        <v>21</v>
      </c>
      <c r="C5" s="25"/>
      <c r="D5" s="25"/>
      <c r="E5" s="25"/>
      <c r="F5" s="25"/>
      <c r="G5" s="25"/>
      <c r="H5" s="26" t="s">
        <v>9</v>
      </c>
      <c r="I5" s="27">
        <f>SUM(H6:I10)</f>
        <v>15000</v>
      </c>
      <c r="J5" s="27" t="s">
        <v>9</v>
      </c>
      <c r="K5" s="27">
        <f>SUM(J6:K10)</f>
        <v>15000</v>
      </c>
      <c r="L5" s="11"/>
      <c r="M5" s="11"/>
      <c r="N5" s="11"/>
      <c r="O5" s="11"/>
      <c r="P5" s="11"/>
    </row>
    <row r="6" spans="2:16" s="16" customFormat="1" ht="39.75" customHeight="1" x14ac:dyDescent="0.25">
      <c r="B6" s="22" t="s">
        <v>34</v>
      </c>
      <c r="C6" s="22"/>
      <c r="D6" s="22" t="s">
        <v>32</v>
      </c>
      <c r="E6" s="22"/>
      <c r="F6" s="22"/>
      <c r="G6" s="23"/>
      <c r="H6" s="13">
        <v>2000</v>
      </c>
      <c r="I6" s="13"/>
      <c r="J6" s="13">
        <v>2000</v>
      </c>
      <c r="K6" s="13"/>
      <c r="L6" s="38"/>
      <c r="M6" s="38"/>
      <c r="N6" s="38"/>
      <c r="O6" s="38"/>
      <c r="P6" s="38"/>
    </row>
    <row r="7" spans="2:16" s="16" customFormat="1" ht="39" customHeight="1" x14ac:dyDescent="0.25">
      <c r="B7" s="9" t="s">
        <v>25</v>
      </c>
      <c r="C7" s="9"/>
      <c r="D7" s="9" t="s">
        <v>61</v>
      </c>
      <c r="E7" s="9"/>
      <c r="F7" s="9" t="s">
        <v>62</v>
      </c>
      <c r="G7" s="12"/>
      <c r="H7" s="13">
        <v>5000</v>
      </c>
      <c r="I7" s="13"/>
      <c r="J7" s="13">
        <v>5000</v>
      </c>
      <c r="K7" s="13"/>
      <c r="L7" s="38"/>
      <c r="M7" s="38"/>
      <c r="N7" s="38"/>
      <c r="O7" s="38"/>
      <c r="P7" s="38"/>
    </row>
    <row r="8" spans="2:16" s="16" customFormat="1" ht="30" customHeight="1" x14ac:dyDescent="0.25">
      <c r="B8" s="9" t="s">
        <v>26</v>
      </c>
      <c r="C8" s="9"/>
      <c r="D8" s="9" t="s">
        <v>32</v>
      </c>
      <c r="E8" s="9"/>
      <c r="F8" s="9" t="s">
        <v>72</v>
      </c>
      <c r="G8" s="12"/>
      <c r="H8" s="13">
        <v>5000</v>
      </c>
      <c r="I8" s="13"/>
      <c r="J8" s="13">
        <v>5000</v>
      </c>
      <c r="K8" s="13"/>
      <c r="L8" s="38"/>
      <c r="M8" s="38"/>
      <c r="N8" s="38"/>
      <c r="O8" s="38"/>
      <c r="P8" s="38"/>
    </row>
    <row r="9" spans="2:16" s="16" customFormat="1" ht="30" customHeight="1" x14ac:dyDescent="0.25">
      <c r="B9" s="9" t="s">
        <v>35</v>
      </c>
      <c r="C9" s="9"/>
      <c r="D9" s="9" t="s">
        <v>36</v>
      </c>
      <c r="E9" s="9"/>
      <c r="F9" s="9" t="s">
        <v>37</v>
      </c>
      <c r="G9" s="12"/>
      <c r="H9" s="13">
        <v>1000</v>
      </c>
      <c r="I9" s="13"/>
      <c r="J9" s="13">
        <v>1000</v>
      </c>
      <c r="K9" s="13"/>
      <c r="L9" s="38"/>
      <c r="M9" s="38"/>
      <c r="N9" s="38"/>
      <c r="O9" s="38"/>
      <c r="P9" s="38"/>
    </row>
    <row r="10" spans="2:16" s="16" customFormat="1" ht="33" customHeight="1" x14ac:dyDescent="0.25">
      <c r="B10" s="9" t="s">
        <v>73</v>
      </c>
      <c r="C10" s="9"/>
      <c r="D10" s="9" t="s">
        <v>57</v>
      </c>
      <c r="E10" s="9"/>
      <c r="F10" s="9" t="s">
        <v>63</v>
      </c>
      <c r="G10" s="12"/>
      <c r="H10" s="13">
        <v>2000</v>
      </c>
      <c r="I10" s="13"/>
      <c r="J10" s="13">
        <v>2000</v>
      </c>
      <c r="K10" s="13"/>
      <c r="L10" s="38"/>
      <c r="M10" s="38"/>
      <c r="N10" s="38"/>
      <c r="O10" s="38"/>
      <c r="P10" s="38"/>
    </row>
    <row r="11" spans="2:16" s="16" customFormat="1" ht="22.15" customHeight="1" x14ac:dyDescent="0.25">
      <c r="B11" s="24" t="s">
        <v>13</v>
      </c>
      <c r="C11" s="25"/>
      <c r="D11" s="25"/>
      <c r="E11" s="25"/>
      <c r="F11" s="25"/>
      <c r="G11" s="25"/>
      <c r="H11" s="10" t="s">
        <v>9</v>
      </c>
      <c r="I11" s="10">
        <f>SUM(H12:I14)</f>
        <v>1000</v>
      </c>
      <c r="J11" s="10" t="s">
        <v>9</v>
      </c>
      <c r="K11" s="10">
        <f>SUM(J12:K14)</f>
        <v>1000</v>
      </c>
      <c r="L11" s="14"/>
      <c r="M11" s="14"/>
      <c r="N11" s="14"/>
      <c r="O11" s="14"/>
      <c r="P11" s="14"/>
    </row>
    <row r="12" spans="2:16" s="16" customFormat="1" ht="36.75" customHeight="1" x14ac:dyDescent="0.25">
      <c r="B12" s="9" t="s">
        <v>28</v>
      </c>
      <c r="C12" s="9"/>
      <c r="D12" s="9" t="s">
        <v>57</v>
      </c>
      <c r="E12" s="9"/>
      <c r="F12" s="9" t="s">
        <v>71</v>
      </c>
      <c r="G12" s="12"/>
      <c r="H12" s="13">
        <v>1000</v>
      </c>
      <c r="I12" s="13"/>
      <c r="J12" s="13">
        <v>1000</v>
      </c>
      <c r="K12" s="13"/>
      <c r="L12" s="9"/>
      <c r="M12" s="38"/>
      <c r="N12" s="38"/>
      <c r="O12" s="38"/>
      <c r="P12" s="9"/>
    </row>
    <row r="13" spans="2:16" s="16" customFormat="1" ht="34.5" customHeight="1" x14ac:dyDescent="0.25">
      <c r="B13" s="9" t="s">
        <v>29</v>
      </c>
      <c r="C13" s="9"/>
      <c r="D13" s="9" t="s">
        <v>36</v>
      </c>
      <c r="E13" s="9"/>
      <c r="F13" s="9" t="s">
        <v>76</v>
      </c>
      <c r="G13" s="12"/>
      <c r="H13" s="13">
        <v>0</v>
      </c>
      <c r="I13" s="13"/>
      <c r="J13" s="13">
        <v>0</v>
      </c>
      <c r="K13" s="13"/>
      <c r="L13" s="9"/>
      <c r="M13" s="38"/>
      <c r="N13" s="9"/>
      <c r="O13" s="9"/>
      <c r="P13" s="9"/>
    </row>
    <row r="14" spans="2:16" s="16" customFormat="1" ht="42" customHeight="1" x14ac:dyDescent="0.25">
      <c r="B14" s="9" t="s">
        <v>82</v>
      </c>
      <c r="C14" s="9"/>
      <c r="D14" s="9"/>
      <c r="E14" s="9"/>
      <c r="F14" s="9" t="s">
        <v>81</v>
      </c>
      <c r="G14" s="12"/>
      <c r="H14" s="13">
        <v>0</v>
      </c>
      <c r="I14" s="13"/>
      <c r="J14" s="13"/>
      <c r="K14" s="13"/>
      <c r="L14" s="9"/>
      <c r="M14" s="9"/>
      <c r="N14" s="9"/>
      <c r="O14" s="38"/>
      <c r="P14" s="9"/>
    </row>
    <row r="15" spans="2:16" s="16" customFormat="1" ht="22.15" customHeight="1" x14ac:dyDescent="0.25">
      <c r="B15" s="24" t="s">
        <v>0</v>
      </c>
      <c r="C15" s="25"/>
      <c r="D15" s="25"/>
      <c r="E15" s="25"/>
      <c r="F15" s="25"/>
      <c r="G15" s="25"/>
      <c r="H15" s="10" t="s">
        <v>9</v>
      </c>
      <c r="I15" s="10">
        <f>SUM(H16:I19)</f>
        <v>8000</v>
      </c>
      <c r="J15" s="10" t="s">
        <v>9</v>
      </c>
      <c r="K15" s="10">
        <f>SUM(J16:K19)</f>
        <v>8000</v>
      </c>
      <c r="L15" s="14"/>
      <c r="M15" s="14"/>
      <c r="N15" s="14"/>
      <c r="O15" s="14"/>
      <c r="P15" s="14"/>
    </row>
    <row r="16" spans="2:16" s="16" customFormat="1" ht="48.75" customHeight="1" x14ac:dyDescent="0.25">
      <c r="B16" s="9" t="s">
        <v>31</v>
      </c>
      <c r="C16" s="9"/>
      <c r="D16" s="9" t="s">
        <v>30</v>
      </c>
      <c r="E16" s="9"/>
      <c r="F16" s="9" t="s">
        <v>68</v>
      </c>
      <c r="G16" s="12"/>
      <c r="H16" s="13">
        <v>5000</v>
      </c>
      <c r="I16" s="13"/>
      <c r="J16" s="13">
        <v>5000</v>
      </c>
      <c r="K16" s="13"/>
      <c r="L16" s="38"/>
      <c r="M16" s="38"/>
      <c r="N16" s="38"/>
      <c r="O16" s="38"/>
      <c r="P16" s="38"/>
    </row>
    <row r="17" spans="2:16" s="16" customFormat="1" ht="30.75" customHeight="1" x14ac:dyDescent="0.25">
      <c r="B17" s="9" t="s">
        <v>18</v>
      </c>
      <c r="C17" s="9"/>
      <c r="D17" s="9" t="s">
        <v>32</v>
      </c>
      <c r="E17" s="9"/>
      <c r="F17" s="9" t="s">
        <v>33</v>
      </c>
      <c r="G17" s="12"/>
      <c r="H17" s="13">
        <v>3000</v>
      </c>
      <c r="I17" s="13"/>
      <c r="J17" s="13">
        <v>3000</v>
      </c>
      <c r="K17" s="13"/>
      <c r="L17" s="38"/>
      <c r="M17" s="38"/>
      <c r="N17" s="38"/>
      <c r="O17" s="38"/>
      <c r="P17" s="38"/>
    </row>
    <row r="18" spans="2:16" s="16" customFormat="1" ht="22.15" customHeight="1" x14ac:dyDescent="0.25">
      <c r="B18" s="9"/>
      <c r="C18" s="9"/>
      <c r="D18" s="9"/>
      <c r="E18" s="9"/>
      <c r="F18" s="9"/>
      <c r="G18" s="12"/>
      <c r="H18" s="13"/>
      <c r="I18" s="13"/>
      <c r="J18" s="13"/>
      <c r="K18" s="13"/>
      <c r="L18" s="9"/>
      <c r="M18" s="9"/>
      <c r="N18" s="9"/>
      <c r="O18" s="9"/>
      <c r="P18" s="9"/>
    </row>
    <row r="19" spans="2:16" s="16" customFormat="1" ht="22.15" customHeight="1" x14ac:dyDescent="0.25">
      <c r="B19" s="9"/>
      <c r="C19" s="9"/>
      <c r="D19" s="9"/>
      <c r="E19" s="9"/>
      <c r="F19" s="9"/>
      <c r="G19" s="12"/>
      <c r="H19" s="13"/>
      <c r="I19" s="13"/>
      <c r="J19" s="13"/>
      <c r="K19" s="13"/>
      <c r="L19" s="9"/>
      <c r="M19" s="9"/>
      <c r="N19" s="9"/>
      <c r="O19" s="9"/>
      <c r="P19" s="9"/>
    </row>
    <row r="20" spans="2:16" s="16" customFormat="1" ht="22.15" customHeight="1" x14ac:dyDescent="0.25">
      <c r="B20" s="24" t="s">
        <v>20</v>
      </c>
      <c r="C20" s="25"/>
      <c r="D20" s="25"/>
      <c r="E20" s="25"/>
      <c r="F20" s="25"/>
      <c r="G20" s="25"/>
      <c r="H20" s="10" t="s">
        <v>9</v>
      </c>
      <c r="I20" s="10">
        <f>SUM(H21:I26)</f>
        <v>7575</v>
      </c>
      <c r="J20" s="10" t="s">
        <v>9</v>
      </c>
      <c r="K20" s="10">
        <f>SUM(J21:K26)</f>
        <v>7575</v>
      </c>
      <c r="L20" s="14"/>
      <c r="M20" s="14"/>
      <c r="N20" s="14"/>
      <c r="O20" s="14"/>
      <c r="P20" s="14"/>
    </row>
    <row r="21" spans="2:16" s="16" customFormat="1" ht="31.5" customHeight="1" x14ac:dyDescent="0.25">
      <c r="B21" s="9" t="s">
        <v>40</v>
      </c>
      <c r="C21" s="9"/>
      <c r="D21" s="9" t="s">
        <v>41</v>
      </c>
      <c r="E21" s="9"/>
      <c r="F21" s="9" t="s">
        <v>42</v>
      </c>
      <c r="G21" s="12"/>
      <c r="H21" s="13">
        <v>0</v>
      </c>
      <c r="I21" s="13"/>
      <c r="J21" s="13">
        <v>0</v>
      </c>
      <c r="K21" s="13"/>
      <c r="L21" s="38"/>
      <c r="M21" s="9"/>
      <c r="N21" s="9"/>
      <c r="O21" s="9"/>
      <c r="P21" s="9"/>
    </row>
    <row r="22" spans="2:16" s="16" customFormat="1" ht="30.75" customHeight="1" x14ac:dyDescent="0.25">
      <c r="B22" s="9" t="s">
        <v>39</v>
      </c>
      <c r="C22" s="9"/>
      <c r="D22" s="9" t="s">
        <v>38</v>
      </c>
      <c r="E22" s="9"/>
      <c r="F22" s="35" t="s">
        <v>60</v>
      </c>
      <c r="G22" s="12"/>
      <c r="H22" s="13">
        <v>1500</v>
      </c>
      <c r="I22" s="13"/>
      <c r="J22" s="13">
        <v>1500</v>
      </c>
      <c r="K22" s="13"/>
      <c r="L22" s="9"/>
      <c r="M22" s="38"/>
      <c r="N22" s="9"/>
      <c r="O22" s="9"/>
      <c r="P22" s="9"/>
    </row>
    <row r="23" spans="2:16" s="16" customFormat="1" ht="36.75" customHeight="1" x14ac:dyDescent="0.25">
      <c r="B23" s="9" t="s">
        <v>50</v>
      </c>
      <c r="C23" s="9"/>
      <c r="D23" s="9" t="s">
        <v>51</v>
      </c>
      <c r="E23" s="9"/>
      <c r="F23" s="9" t="s">
        <v>59</v>
      </c>
      <c r="G23" s="12"/>
      <c r="H23" s="13">
        <v>4075</v>
      </c>
      <c r="I23" s="13"/>
      <c r="J23" s="13">
        <v>4075</v>
      </c>
      <c r="K23" s="13"/>
      <c r="L23" s="9"/>
      <c r="M23" s="38"/>
      <c r="N23" s="9"/>
      <c r="O23" s="9"/>
      <c r="P23" s="9"/>
    </row>
    <row r="24" spans="2:16" s="16" customFormat="1" ht="40.5" customHeight="1" x14ac:dyDescent="0.25">
      <c r="B24" s="9" t="s">
        <v>27</v>
      </c>
      <c r="C24" s="9"/>
      <c r="D24" s="9" t="s">
        <v>57</v>
      </c>
      <c r="E24" s="9"/>
      <c r="F24" s="9" t="s">
        <v>58</v>
      </c>
      <c r="G24" s="12"/>
      <c r="H24" s="13">
        <v>2000</v>
      </c>
      <c r="I24" s="13"/>
      <c r="J24" s="13">
        <v>2000</v>
      </c>
      <c r="K24" s="13"/>
      <c r="L24" s="9"/>
      <c r="M24" s="9"/>
      <c r="N24" s="38"/>
      <c r="O24" s="9"/>
      <c r="P24" s="9"/>
    </row>
    <row r="25" spans="2:16" s="16" customFormat="1" ht="50.25" customHeight="1" x14ac:dyDescent="0.25">
      <c r="B25" s="9" t="s">
        <v>78</v>
      </c>
      <c r="C25" s="9"/>
      <c r="D25" s="9" t="s">
        <v>79</v>
      </c>
      <c r="E25" s="9"/>
      <c r="F25" s="9" t="s">
        <v>80</v>
      </c>
      <c r="G25" s="12"/>
      <c r="H25" s="13">
        <v>0</v>
      </c>
      <c r="I25" s="13"/>
      <c r="J25" s="13">
        <v>0</v>
      </c>
      <c r="K25" s="13"/>
      <c r="L25" s="9"/>
      <c r="M25" s="9"/>
      <c r="N25" s="38"/>
      <c r="O25" s="9"/>
      <c r="P25" s="9"/>
    </row>
    <row r="26" spans="2:16" s="16" customFormat="1" ht="22.15" customHeight="1" x14ac:dyDescent="0.25">
      <c r="B26" s="9"/>
      <c r="C26" s="9"/>
      <c r="D26" s="9"/>
      <c r="E26" s="9"/>
      <c r="F26" s="9"/>
      <c r="G26" s="12"/>
      <c r="H26" s="13"/>
      <c r="I26" s="13"/>
      <c r="J26" s="13"/>
      <c r="K26" s="13"/>
      <c r="L26" s="9"/>
      <c r="M26" s="9"/>
      <c r="N26" s="9"/>
      <c r="O26" s="9"/>
      <c r="P26" s="9"/>
    </row>
    <row r="27" spans="2:16" s="16" customFormat="1" ht="22.15" customHeight="1" x14ac:dyDescent="0.25">
      <c r="B27" s="24" t="s">
        <v>19</v>
      </c>
      <c r="C27" s="25"/>
      <c r="D27" s="25"/>
      <c r="E27" s="25"/>
      <c r="F27" s="25"/>
      <c r="G27" s="25"/>
      <c r="H27" s="10" t="s">
        <v>9</v>
      </c>
      <c r="I27" s="10">
        <f>SUM(H28:I34)</f>
        <v>67500</v>
      </c>
      <c r="J27" s="10" t="s">
        <v>9</v>
      </c>
      <c r="K27" s="10">
        <f>SUM(J28:K34)</f>
        <v>67500</v>
      </c>
      <c r="L27" s="11"/>
      <c r="M27" s="11"/>
      <c r="N27" s="11"/>
      <c r="O27" s="11"/>
      <c r="P27" s="11"/>
    </row>
    <row r="28" spans="2:16" s="16" customFormat="1" ht="42" customHeight="1" x14ac:dyDescent="0.25">
      <c r="B28" s="9" t="s">
        <v>66</v>
      </c>
      <c r="C28" s="9"/>
      <c r="D28" s="9" t="s">
        <v>77</v>
      </c>
      <c r="E28" s="9"/>
      <c r="F28" s="9" t="s">
        <v>67</v>
      </c>
      <c r="G28" s="12"/>
      <c r="H28" s="13">
        <v>8000</v>
      </c>
      <c r="I28" s="13"/>
      <c r="J28" s="13">
        <v>8000</v>
      </c>
      <c r="K28" s="13"/>
      <c r="L28" s="38"/>
      <c r="M28" s="9"/>
      <c r="N28" s="38"/>
      <c r="O28" s="9"/>
      <c r="P28" s="9"/>
    </row>
    <row r="29" spans="2:16" s="16" customFormat="1" ht="31.5" customHeight="1" x14ac:dyDescent="0.25">
      <c r="B29" s="9" t="s">
        <v>43</v>
      </c>
      <c r="C29" s="9"/>
      <c r="D29" s="9" t="s">
        <v>44</v>
      </c>
      <c r="E29" s="9"/>
      <c r="F29" s="9"/>
      <c r="G29" s="12"/>
      <c r="H29" s="13">
        <v>1500</v>
      </c>
      <c r="I29" s="13"/>
      <c r="J29" s="13">
        <v>1500</v>
      </c>
      <c r="K29" s="13"/>
      <c r="L29" s="38"/>
      <c r="M29" s="9"/>
      <c r="N29" s="9"/>
      <c r="O29" s="9"/>
      <c r="P29" s="9"/>
    </row>
    <row r="30" spans="2:16" s="16" customFormat="1" ht="37.5" customHeight="1" x14ac:dyDescent="0.25">
      <c r="B30" s="9" t="s">
        <v>45</v>
      </c>
      <c r="C30" s="9"/>
      <c r="D30" s="9" t="s">
        <v>47</v>
      </c>
      <c r="E30" s="9"/>
      <c r="F30" s="9" t="s">
        <v>46</v>
      </c>
      <c r="G30" s="12"/>
      <c r="H30" s="13">
        <v>12000</v>
      </c>
      <c r="I30" s="13"/>
      <c r="J30" s="13">
        <v>12000</v>
      </c>
      <c r="K30" s="13"/>
      <c r="L30" s="9"/>
      <c r="M30" s="38"/>
      <c r="N30" s="38"/>
      <c r="O30" s="38"/>
      <c r="P30" s="38"/>
    </row>
    <row r="31" spans="2:16" s="16" customFormat="1" ht="31.5" customHeight="1" x14ac:dyDescent="0.25">
      <c r="B31" s="9" t="s">
        <v>48</v>
      </c>
      <c r="C31" s="9"/>
      <c r="D31" s="9" t="s">
        <v>47</v>
      </c>
      <c r="E31" s="9"/>
      <c r="F31" s="9" t="s">
        <v>49</v>
      </c>
      <c r="G31" s="12"/>
      <c r="H31" s="13">
        <v>20000</v>
      </c>
      <c r="I31" s="13"/>
      <c r="J31" s="13">
        <v>20000</v>
      </c>
      <c r="K31" s="13"/>
      <c r="L31" s="9"/>
      <c r="M31" s="38"/>
      <c r="N31" s="38"/>
      <c r="O31" s="38"/>
      <c r="P31" s="38"/>
    </row>
    <row r="32" spans="2:16" s="16" customFormat="1" ht="22.15" customHeight="1" x14ac:dyDescent="0.25">
      <c r="B32" s="9" t="s">
        <v>52</v>
      </c>
      <c r="C32" s="9"/>
      <c r="D32" s="9" t="s">
        <v>53</v>
      </c>
      <c r="E32" s="9"/>
      <c r="F32" s="9" t="s">
        <v>54</v>
      </c>
      <c r="G32" s="12"/>
      <c r="H32" s="13">
        <v>16000</v>
      </c>
      <c r="I32" s="13"/>
      <c r="J32" s="13">
        <v>16000</v>
      </c>
      <c r="K32" s="13"/>
      <c r="L32" s="9"/>
      <c r="M32" s="38"/>
      <c r="N32" s="38"/>
      <c r="O32" s="38"/>
      <c r="P32" s="38"/>
    </row>
    <row r="33" spans="2:16" s="16" customFormat="1" ht="33" customHeight="1" x14ac:dyDescent="0.25">
      <c r="B33" s="9" t="s">
        <v>55</v>
      </c>
      <c r="C33" s="9"/>
      <c r="D33" s="9" t="s">
        <v>57</v>
      </c>
      <c r="E33" s="9"/>
      <c r="F33" s="9" t="s">
        <v>56</v>
      </c>
      <c r="G33" s="12"/>
      <c r="H33" s="13">
        <v>10000</v>
      </c>
      <c r="I33" s="13"/>
      <c r="J33" s="13">
        <v>10000</v>
      </c>
      <c r="K33" s="13"/>
      <c r="L33" s="9"/>
      <c r="M33" s="38"/>
      <c r="N33" s="38"/>
      <c r="O33" s="38"/>
      <c r="P33" s="38"/>
    </row>
    <row r="34" spans="2:16" s="16" customFormat="1" ht="22.15" customHeight="1" x14ac:dyDescent="0.25">
      <c r="B34" s="9"/>
      <c r="C34" s="9"/>
      <c r="D34" s="9"/>
      <c r="E34" s="9"/>
      <c r="F34" s="9"/>
      <c r="G34" s="12"/>
      <c r="H34" s="13"/>
      <c r="I34" s="13"/>
      <c r="J34" s="13"/>
      <c r="K34" s="13"/>
      <c r="L34" s="9"/>
      <c r="M34" s="9"/>
      <c r="N34" s="9"/>
      <c r="O34" s="9"/>
      <c r="P34" s="9"/>
    </row>
    <row r="35" spans="2:16" s="16" customFormat="1" ht="22.15" customHeight="1" x14ac:dyDescent="0.25">
      <c r="B35" s="24" t="s">
        <v>10</v>
      </c>
      <c r="C35" s="25"/>
      <c r="D35" s="25"/>
      <c r="E35" s="25"/>
      <c r="F35" s="25"/>
      <c r="G35" s="25"/>
      <c r="H35" s="10" t="s">
        <v>9</v>
      </c>
      <c r="I35" s="10">
        <f>SUM(H36:I40)</f>
        <v>2000</v>
      </c>
      <c r="J35" s="10" t="s">
        <v>9</v>
      </c>
      <c r="K35" s="10">
        <f>SUM(J36:K40)</f>
        <v>2000</v>
      </c>
      <c r="L35" s="14"/>
      <c r="M35" s="14"/>
      <c r="N35" s="14"/>
      <c r="O35" s="14"/>
      <c r="P35" s="14"/>
    </row>
    <row r="36" spans="2:16" s="16" customFormat="1" ht="22.15" customHeight="1" x14ac:dyDescent="0.25">
      <c r="B36" s="9" t="s">
        <v>22</v>
      </c>
      <c r="C36" s="9"/>
      <c r="D36" s="9" t="s">
        <v>65</v>
      </c>
      <c r="E36" s="9"/>
      <c r="F36" s="9" t="s">
        <v>64</v>
      </c>
      <c r="G36" s="12"/>
      <c r="H36" s="13">
        <v>0</v>
      </c>
      <c r="I36" s="13"/>
      <c r="J36" s="13">
        <v>0</v>
      </c>
      <c r="K36" s="13"/>
      <c r="L36" s="38"/>
      <c r="M36" s="38"/>
      <c r="N36" s="38"/>
      <c r="O36" s="38"/>
      <c r="P36" s="38"/>
    </row>
    <row r="37" spans="2:16" s="16" customFormat="1" ht="30.75" customHeight="1" x14ac:dyDescent="0.25">
      <c r="B37" s="9" t="s">
        <v>12</v>
      </c>
      <c r="C37" s="9"/>
      <c r="D37" s="9" t="s">
        <v>70</v>
      </c>
      <c r="E37" s="9"/>
      <c r="F37" s="9" t="s">
        <v>69</v>
      </c>
      <c r="G37" s="12"/>
      <c r="H37" s="13">
        <v>2000</v>
      </c>
      <c r="I37" s="13"/>
      <c r="J37" s="13">
        <v>2000</v>
      </c>
      <c r="K37" s="13"/>
      <c r="L37" s="38"/>
      <c r="M37" s="38"/>
      <c r="N37" s="38"/>
      <c r="O37" s="38"/>
      <c r="P37" s="38"/>
    </row>
    <row r="38" spans="2:16" s="16" customFormat="1" ht="39" customHeight="1" x14ac:dyDescent="0.25">
      <c r="B38" s="9"/>
      <c r="C38" s="9"/>
      <c r="D38" s="9"/>
      <c r="E38" s="9"/>
      <c r="F38" s="9"/>
      <c r="G38" s="12"/>
      <c r="H38" s="13">
        <v>0</v>
      </c>
      <c r="I38" s="13"/>
      <c r="J38" s="13"/>
      <c r="K38" s="13"/>
      <c r="L38" s="9"/>
      <c r="M38" s="9"/>
      <c r="N38" s="9"/>
      <c r="O38" s="9"/>
      <c r="P38" s="9"/>
    </row>
    <row r="39" spans="2:16" s="16" customFormat="1" ht="22.15" customHeight="1" x14ac:dyDescent="0.25">
      <c r="B39" s="9"/>
      <c r="C39" s="9"/>
      <c r="D39" s="9"/>
      <c r="E39" s="9"/>
      <c r="F39" s="9"/>
      <c r="G39" s="12"/>
      <c r="H39" s="13"/>
      <c r="I39" s="13"/>
      <c r="J39" s="13"/>
      <c r="K39" s="13"/>
      <c r="L39" s="9"/>
      <c r="M39" s="9"/>
      <c r="N39" s="9"/>
      <c r="O39" s="9"/>
      <c r="P39" s="9"/>
    </row>
    <row r="40" spans="2:16" s="16" customFormat="1" ht="22.15" customHeight="1" x14ac:dyDescent="0.25">
      <c r="B40" s="9"/>
      <c r="C40" s="9"/>
      <c r="D40" s="9"/>
      <c r="E40" s="9"/>
      <c r="F40" s="9"/>
      <c r="G40" s="12"/>
      <c r="H40" s="13"/>
      <c r="I40" s="13"/>
      <c r="J40" s="13"/>
      <c r="K40" s="13"/>
      <c r="L40" s="9"/>
      <c r="M40" s="9"/>
      <c r="N40" s="9"/>
      <c r="O40" s="9"/>
      <c r="P40" s="9"/>
    </row>
    <row r="41" spans="2:16" s="16" customFormat="1" ht="22.15" customHeight="1" x14ac:dyDescent="0.25">
      <c r="B41" s="24" t="s">
        <v>83</v>
      </c>
      <c r="C41" s="25"/>
      <c r="D41" s="25"/>
      <c r="E41" s="25"/>
      <c r="F41" s="25"/>
      <c r="G41" s="25"/>
      <c r="H41" s="10" t="s">
        <v>9</v>
      </c>
      <c r="I41" s="10">
        <f>SUM(H42:I47)</f>
        <v>0</v>
      </c>
      <c r="J41" s="10" t="s">
        <v>9</v>
      </c>
      <c r="K41" s="10">
        <f>SUM(J42:K47)</f>
        <v>0</v>
      </c>
      <c r="L41" s="14"/>
      <c r="M41" s="14"/>
      <c r="N41" s="14"/>
      <c r="O41" s="14"/>
      <c r="P41" s="14"/>
    </row>
    <row r="42" spans="2:16" s="16" customFormat="1" ht="45.75" customHeight="1" x14ac:dyDescent="0.25">
      <c r="B42" s="9" t="s">
        <v>84</v>
      </c>
      <c r="C42" s="9"/>
      <c r="D42" s="9" t="s">
        <v>85</v>
      </c>
      <c r="E42" s="9"/>
      <c r="F42" s="9" t="s">
        <v>86</v>
      </c>
      <c r="G42" s="12"/>
      <c r="H42" s="13">
        <v>0</v>
      </c>
      <c r="I42" s="13"/>
      <c r="J42" s="13">
        <v>0</v>
      </c>
      <c r="K42" s="13"/>
      <c r="L42" s="9"/>
      <c r="M42" s="9"/>
      <c r="N42" s="38"/>
      <c r="O42" s="9"/>
      <c r="P42" s="9"/>
    </row>
    <row r="43" spans="2:16" s="16" customFormat="1" ht="22.15" customHeight="1" x14ac:dyDescent="0.25">
      <c r="B43" s="9"/>
      <c r="C43" s="9"/>
      <c r="D43" s="9"/>
      <c r="E43" s="9"/>
      <c r="F43" s="9"/>
      <c r="G43" s="12"/>
      <c r="H43" s="13"/>
      <c r="I43" s="13"/>
      <c r="J43" s="13"/>
      <c r="K43" s="13"/>
      <c r="L43" s="9"/>
      <c r="M43" s="9"/>
      <c r="N43" s="9"/>
      <c r="O43" s="9"/>
      <c r="P43" s="9"/>
    </row>
    <row r="44" spans="2:16" s="16" customFormat="1" ht="22.15" customHeight="1" x14ac:dyDescent="0.25">
      <c r="B44" s="9"/>
      <c r="C44" s="9"/>
      <c r="D44" s="9"/>
      <c r="E44" s="9"/>
      <c r="F44" s="9"/>
      <c r="G44" s="12"/>
      <c r="H44" s="13"/>
      <c r="I44" s="13"/>
      <c r="J44" s="13"/>
      <c r="K44" s="13"/>
      <c r="L44" s="9"/>
      <c r="M44" s="9"/>
      <c r="N44" s="9"/>
      <c r="O44" s="9"/>
      <c r="P44" s="9"/>
    </row>
    <row r="45" spans="2:16" s="16" customFormat="1" ht="22.15" customHeight="1" x14ac:dyDescent="0.25">
      <c r="B45" s="9"/>
      <c r="C45" s="9"/>
      <c r="D45" s="9"/>
      <c r="E45" s="9"/>
      <c r="F45" s="9"/>
      <c r="G45" s="12"/>
      <c r="H45" s="13"/>
      <c r="I45" s="13"/>
      <c r="J45" s="13"/>
      <c r="K45" s="13"/>
      <c r="L45" s="9"/>
      <c r="M45" s="9"/>
      <c r="N45" s="9"/>
      <c r="O45" s="9"/>
      <c r="P45" s="9"/>
    </row>
    <row r="46" spans="2:16" s="16" customFormat="1" ht="22.15" customHeight="1" x14ac:dyDescent="0.25">
      <c r="B46" s="9"/>
      <c r="C46" s="9"/>
      <c r="D46" s="9"/>
      <c r="E46" s="9"/>
      <c r="F46" s="9"/>
      <c r="G46" s="12"/>
      <c r="H46" s="13"/>
      <c r="I46" s="13"/>
      <c r="J46" s="13"/>
      <c r="K46" s="13"/>
      <c r="L46" s="9"/>
      <c r="M46" s="9"/>
      <c r="N46" s="9"/>
      <c r="O46" s="9"/>
      <c r="P46" s="9"/>
    </row>
    <row r="47" spans="2:16" s="16" customFormat="1" ht="22.15" customHeight="1" x14ac:dyDescent="0.25">
      <c r="B47" s="9"/>
      <c r="C47" s="9"/>
      <c r="D47" s="9"/>
      <c r="E47" s="9"/>
      <c r="F47" s="9"/>
      <c r="G47" s="12"/>
      <c r="H47" s="13"/>
      <c r="I47" s="13"/>
      <c r="J47" s="13"/>
      <c r="K47" s="13"/>
      <c r="L47" s="9"/>
      <c r="M47" s="9"/>
      <c r="N47" s="9"/>
      <c r="O47" s="9"/>
      <c r="P47" s="9"/>
    </row>
    <row r="48" spans="2:16" s="16" customFormat="1" ht="22.15" customHeight="1" x14ac:dyDescent="0.25">
      <c r="B48" s="24" t="s">
        <v>11</v>
      </c>
      <c r="C48" s="25"/>
      <c r="D48" s="25"/>
      <c r="E48" s="25"/>
      <c r="F48" s="25"/>
      <c r="G48" s="25"/>
      <c r="H48" s="10" t="s">
        <v>9</v>
      </c>
      <c r="I48" s="10">
        <f>SUM(H49:I54)</f>
        <v>1504</v>
      </c>
      <c r="J48" s="10" t="s">
        <v>9</v>
      </c>
      <c r="K48" s="10">
        <f>SUM(J49:K54)</f>
        <v>1504</v>
      </c>
      <c r="L48" s="14"/>
      <c r="M48" s="14"/>
      <c r="N48" s="14"/>
      <c r="O48" s="14"/>
      <c r="P48" s="14"/>
    </row>
    <row r="49" spans="2:16" s="16" customFormat="1" ht="22.15" customHeight="1" x14ac:dyDescent="0.25">
      <c r="B49" s="9" t="s">
        <v>23</v>
      </c>
      <c r="C49" s="9"/>
      <c r="D49" s="9"/>
      <c r="E49" s="9"/>
      <c r="F49" s="9" t="s">
        <v>74</v>
      </c>
      <c r="G49" s="12"/>
      <c r="H49" s="13">
        <v>704</v>
      </c>
      <c r="I49" s="13"/>
      <c r="J49" s="13"/>
      <c r="K49" s="13">
        <v>704</v>
      </c>
      <c r="L49" s="38"/>
      <c r="M49" s="38"/>
      <c r="N49" s="38"/>
      <c r="O49" s="38"/>
      <c r="P49" s="38"/>
    </row>
    <row r="50" spans="2:16" s="16" customFormat="1" ht="22.15" customHeight="1" x14ac:dyDescent="0.25">
      <c r="B50" s="9" t="s">
        <v>24</v>
      </c>
      <c r="C50" s="9"/>
      <c r="D50" s="9"/>
      <c r="E50" s="9"/>
      <c r="F50" s="9" t="s">
        <v>75</v>
      </c>
      <c r="G50" s="12"/>
      <c r="H50" s="13">
        <v>800</v>
      </c>
      <c r="I50" s="13"/>
      <c r="J50" s="13"/>
      <c r="K50" s="13">
        <v>800</v>
      </c>
      <c r="L50" s="38"/>
      <c r="M50" s="38"/>
      <c r="N50" s="38"/>
      <c r="O50" s="38"/>
      <c r="P50" s="38"/>
    </row>
    <row r="51" spans="2:16" s="16" customFormat="1" ht="22.15" customHeight="1" x14ac:dyDescent="0.25">
      <c r="B51" s="9"/>
      <c r="C51" s="9"/>
      <c r="D51" s="9"/>
      <c r="E51" s="9"/>
      <c r="F51" s="9"/>
      <c r="G51" s="12"/>
      <c r="H51" s="13"/>
      <c r="I51" s="13"/>
      <c r="J51" s="13"/>
      <c r="K51" s="13"/>
      <c r="L51" s="9"/>
      <c r="M51" s="9"/>
      <c r="N51" s="9"/>
      <c r="O51" s="9"/>
      <c r="P51" s="9"/>
    </row>
    <row r="52" spans="2:16" s="16" customFormat="1" ht="22.15" customHeight="1" x14ac:dyDescent="0.25">
      <c r="B52" s="9"/>
      <c r="C52" s="9"/>
      <c r="D52" s="9"/>
      <c r="E52" s="9"/>
      <c r="F52" s="9"/>
      <c r="G52" s="12"/>
      <c r="H52" s="13"/>
      <c r="I52" s="13"/>
      <c r="J52" s="13"/>
      <c r="K52" s="13"/>
      <c r="L52" s="9"/>
      <c r="M52" s="9"/>
      <c r="N52" s="9"/>
      <c r="O52" s="9"/>
      <c r="P52" s="9"/>
    </row>
    <row r="53" spans="2:16" s="16" customFormat="1" ht="22.15" customHeight="1" x14ac:dyDescent="0.25">
      <c r="B53" s="9"/>
      <c r="C53" s="9"/>
      <c r="D53" s="9"/>
      <c r="E53" s="9"/>
      <c r="F53" s="9"/>
      <c r="G53" s="12"/>
      <c r="H53" s="13"/>
      <c r="I53" s="13"/>
      <c r="J53" s="13"/>
      <c r="K53" s="13"/>
      <c r="L53" s="9"/>
      <c r="M53" s="9"/>
      <c r="N53" s="9"/>
      <c r="O53" s="9"/>
      <c r="P53" s="9"/>
    </row>
    <row r="54" spans="2:16" s="16" customFormat="1" ht="22.15" customHeight="1" x14ac:dyDescent="0.25">
      <c r="B54" s="9"/>
      <c r="C54" s="9"/>
      <c r="D54" s="9"/>
      <c r="E54" s="9"/>
      <c r="F54" s="9"/>
      <c r="G54" s="12"/>
      <c r="H54" s="13"/>
      <c r="I54" s="13"/>
      <c r="J54" s="13"/>
      <c r="K54" s="13"/>
      <c r="L54" s="9"/>
      <c r="M54" s="9"/>
      <c r="N54" s="9"/>
      <c r="O54" s="9"/>
      <c r="P54" s="9"/>
    </row>
    <row r="55" spans="2:16" ht="18" customHeight="1" x14ac:dyDescent="0.25"/>
    <row r="56" spans="2:16" ht="18" customHeight="1" x14ac:dyDescent="0.25"/>
  </sheetData>
  <mergeCells count="1">
    <mergeCell ref="L2:P2"/>
  </mergeCells>
  <pageMargins left="0.3" right="0.3" top="0.3" bottom="0.3" header="0" footer="0"/>
  <pageSetup fitToHeight="0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Marketing Plan</vt:lpstr>
      <vt:lpstr>'Marketing Plan'!Print_Area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Federici, Jennifer</cp:lastModifiedBy>
  <dcterms:created xsi:type="dcterms:W3CDTF">2016-05-31T16:01:17Z</dcterms:created>
  <dcterms:modified xsi:type="dcterms:W3CDTF">2021-05-07T16:50:09Z</dcterms:modified>
</cp:coreProperties>
</file>